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及成绩合成" sheetId="1" r:id="rId1"/>
  </sheets>
  <definedNames/>
  <calcPr fullCalcOnLoad="1"/>
</workbook>
</file>

<file path=xl/sharedStrings.xml><?xml version="1.0" encoding="utf-8"?>
<sst xmlns="http://schemas.openxmlformats.org/spreadsheetml/2006/main" count="33" uniqueCount="15">
  <si>
    <t>2022年亳州职业技术学院公开招聘人员体检复查结果</t>
  </si>
  <si>
    <t>序号</t>
  </si>
  <si>
    <t>岗位代码</t>
  </si>
  <si>
    <t>准考证号</t>
  </si>
  <si>
    <t>性别</t>
  </si>
  <si>
    <t>体检结果</t>
  </si>
  <si>
    <t>联系电话</t>
  </si>
  <si>
    <t>备用电话</t>
  </si>
  <si>
    <t>面试分组</t>
  </si>
  <si>
    <t>合格</t>
  </si>
  <si>
    <t>第2侯考组</t>
  </si>
  <si>
    <t>第5侯考组</t>
  </si>
  <si>
    <t>第6侯考组</t>
  </si>
  <si>
    <t>第4侯考组</t>
  </si>
  <si>
    <t>第3侯考组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</si>
</sst>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0" fillId="9" borderId="0" applyNumberFormat="0" applyBorder="0" applyAlignment="0" applyProtection="0"/>
    <xf numFmtId="0" fontId="26" fillId="0" borderId="5" applyNumberFormat="0" applyFill="0" applyAlignment="0" applyProtection="0"/>
    <xf numFmtId="0" fontId="0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O9" sqref="O9"/>
    </sheetView>
  </sheetViews>
  <sheetFormatPr defaultColWidth="9.00390625" defaultRowHeight="15" customHeight="1"/>
  <cols>
    <col min="1" max="1" width="12.421875" style="2" customWidth="1"/>
    <col min="2" max="3" width="16.140625" style="2" customWidth="1"/>
    <col min="4" max="4" width="9.7109375" style="2" customWidth="1"/>
    <col min="5" max="5" width="21.421875" style="2" customWidth="1"/>
    <col min="6" max="6" width="13.7109375" style="2" hidden="1" customWidth="1"/>
    <col min="7" max="7" width="14.140625" style="2" hidden="1" customWidth="1"/>
    <col min="8" max="8" width="11.140625" style="2" hidden="1" customWidth="1"/>
    <col min="9" max="16384" width="9.00390625" style="1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8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5">
        <v>1</v>
      </c>
      <c r="B3" s="5" t="str">
        <f>"030001"</f>
        <v>030001</v>
      </c>
      <c r="C3" s="5" t="str">
        <f>"1217030109"</f>
        <v>1217030109</v>
      </c>
      <c r="D3" s="5" t="str">
        <f>"女"</f>
        <v>女</v>
      </c>
      <c r="E3" s="5" t="s">
        <v>9</v>
      </c>
      <c r="F3" s="5" t="str">
        <f>"19956950825"</f>
        <v>19956950825</v>
      </c>
      <c r="G3" s="5" t="str">
        <f>"18241896418"</f>
        <v>18241896418</v>
      </c>
      <c r="H3" s="5" t="s">
        <v>10</v>
      </c>
    </row>
    <row r="4" spans="1:8" ht="24.75" customHeight="1">
      <c r="A4" s="5">
        <v>2</v>
      </c>
      <c r="B4" s="5" t="str">
        <f>"030002"</f>
        <v>030002</v>
      </c>
      <c r="C4" s="5" t="str">
        <f>"1217030226"</f>
        <v>1217030226</v>
      </c>
      <c r="D4" s="5" t="str">
        <f>"男"</f>
        <v>男</v>
      </c>
      <c r="E4" s="5" t="s">
        <v>9</v>
      </c>
      <c r="F4" s="5" t="str">
        <f>"18160898673"</f>
        <v>18160898673</v>
      </c>
      <c r="G4" s="5" t="str">
        <f>"18132884615"</f>
        <v>18132884615</v>
      </c>
      <c r="H4" s="5" t="s">
        <v>11</v>
      </c>
    </row>
    <row r="5" spans="1:8" ht="24.75" customHeight="1">
      <c r="A5" s="5">
        <v>3</v>
      </c>
      <c r="B5" s="5" t="str">
        <f>"030002"</f>
        <v>030002</v>
      </c>
      <c r="C5" s="5" t="str">
        <f>"1217030219"</f>
        <v>1217030219</v>
      </c>
      <c r="D5" s="5" t="str">
        <f>"男"</f>
        <v>男</v>
      </c>
      <c r="E5" s="5" t="s">
        <v>9</v>
      </c>
      <c r="F5" s="5" t="str">
        <f>"13675686175"</f>
        <v>13675686175</v>
      </c>
      <c r="G5" s="5" t="str">
        <f>"18009677612"</f>
        <v>18009677612</v>
      </c>
      <c r="H5" s="5" t="s">
        <v>11</v>
      </c>
    </row>
    <row r="6" spans="1:8" ht="24.75" customHeight="1">
      <c r="A6" s="5">
        <v>4</v>
      </c>
      <c r="B6" s="5" t="str">
        <f>"030002"</f>
        <v>030002</v>
      </c>
      <c r="C6" s="5" t="str">
        <f>"1217030223"</f>
        <v>1217030223</v>
      </c>
      <c r="D6" s="5" t="str">
        <f>"女"</f>
        <v>女</v>
      </c>
      <c r="E6" s="5" t="s">
        <v>9</v>
      </c>
      <c r="F6" s="5" t="str">
        <f>"18095678828"</f>
        <v>18095678828</v>
      </c>
      <c r="G6" s="5" t="str">
        <f>"13685678601"</f>
        <v>13685678601</v>
      </c>
      <c r="H6" s="5" t="s">
        <v>11</v>
      </c>
    </row>
    <row r="7" spans="1:8" ht="24.75" customHeight="1">
      <c r="A7" s="5">
        <v>5</v>
      </c>
      <c r="B7" s="5" t="str">
        <f>"030003"</f>
        <v>030003</v>
      </c>
      <c r="C7" s="5" t="str">
        <f>"1217030301"</f>
        <v>1217030301</v>
      </c>
      <c r="D7" s="5" t="str">
        <f>"女"</f>
        <v>女</v>
      </c>
      <c r="E7" s="5" t="s">
        <v>9</v>
      </c>
      <c r="F7" s="5" t="str">
        <f>"18009677612"</f>
        <v>18009677612</v>
      </c>
      <c r="G7" s="5" t="str">
        <f>"13675686175"</f>
        <v>13675686175</v>
      </c>
      <c r="H7" s="5" t="s">
        <v>12</v>
      </c>
    </row>
    <row r="8" spans="1:8" ht="24.75" customHeight="1">
      <c r="A8" s="5">
        <v>6</v>
      </c>
      <c r="B8" s="5" t="str">
        <f>"030005"</f>
        <v>030005</v>
      </c>
      <c r="C8" s="5" t="str">
        <f>"1217030424"</f>
        <v>1217030424</v>
      </c>
      <c r="D8" s="5" t="str">
        <f>"男"</f>
        <v>男</v>
      </c>
      <c r="E8" s="5" t="s">
        <v>9</v>
      </c>
      <c r="F8" s="5" t="str">
        <f>"18160898537"</f>
        <v>18160898537</v>
      </c>
      <c r="G8" s="5" t="str">
        <f>"18256789687"</f>
        <v>18256789687</v>
      </c>
      <c r="H8" s="5" t="s">
        <v>13</v>
      </c>
    </row>
    <row r="9" spans="1:8" ht="24.75" customHeight="1">
      <c r="A9" s="5">
        <v>7</v>
      </c>
      <c r="B9" s="5" t="str">
        <f>"030005"</f>
        <v>030005</v>
      </c>
      <c r="C9" s="5" t="str">
        <f>"1217030401"</f>
        <v>1217030401</v>
      </c>
      <c r="D9" s="5" t="str">
        <f>"男"</f>
        <v>男</v>
      </c>
      <c r="E9" s="5" t="s">
        <v>9</v>
      </c>
      <c r="F9" s="5" t="str">
        <f>"15555266669"</f>
        <v>15555266669</v>
      </c>
      <c r="G9" s="5" t="str">
        <f>"18609683307"</f>
        <v>18609683307</v>
      </c>
      <c r="H9" s="5" t="s">
        <v>13</v>
      </c>
    </row>
    <row r="10" spans="1:8" ht="24.75" customHeight="1">
      <c r="A10" s="5">
        <v>8</v>
      </c>
      <c r="B10" s="5" t="str">
        <f>"030007"</f>
        <v>030007</v>
      </c>
      <c r="C10" s="5" t="str">
        <f>"1217030706"</f>
        <v>1217030706</v>
      </c>
      <c r="D10" s="5" t="str">
        <f>"女"</f>
        <v>女</v>
      </c>
      <c r="E10" s="5" t="s">
        <v>9</v>
      </c>
      <c r="F10" s="5" t="str">
        <f>"15255104951"</f>
        <v>15255104951</v>
      </c>
      <c r="G10" s="5" t="str">
        <f>"18255411877"</f>
        <v>18255411877</v>
      </c>
      <c r="H10" s="5" t="s">
        <v>14</v>
      </c>
    </row>
    <row r="11" spans="1:8" ht="24.75" customHeight="1">
      <c r="A11" s="5">
        <v>9</v>
      </c>
      <c r="B11" s="5" t="str">
        <f>"030011"</f>
        <v>030011</v>
      </c>
      <c r="C11" s="5" t="str">
        <f>"1217030812"</f>
        <v>1217030812</v>
      </c>
      <c r="D11" s="5" t="str">
        <f>"女"</f>
        <v>女</v>
      </c>
      <c r="E11" s="5" t="s">
        <v>9</v>
      </c>
      <c r="F11" s="5" t="str">
        <f>"17330753391"</f>
        <v>17330753391</v>
      </c>
      <c r="G11" s="5" t="str">
        <f>"18119933619"</f>
        <v>18119933619</v>
      </c>
      <c r="H11" s="5" t="s">
        <v>14</v>
      </c>
    </row>
    <row r="12" spans="1:8" ht="24.75" customHeight="1">
      <c r="A12" s="5">
        <v>10</v>
      </c>
      <c r="B12" s="5" t="str">
        <f>"030011"</f>
        <v>030011</v>
      </c>
      <c r="C12" s="5" t="str">
        <f>"1217030830"</f>
        <v>1217030830</v>
      </c>
      <c r="D12" s="5" t="str">
        <f>"男"</f>
        <v>男</v>
      </c>
      <c r="E12" s="5" t="s">
        <v>9</v>
      </c>
      <c r="F12" s="5" t="str">
        <f>"13685670603"</f>
        <v>13685670603</v>
      </c>
      <c r="G12" s="5" t="str">
        <f>"18805675022"</f>
        <v>18805675022</v>
      </c>
      <c r="H12" s="5" t="s">
        <v>14</v>
      </c>
    </row>
    <row r="13" spans="1:8" ht="24.75" customHeight="1">
      <c r="A13" s="5">
        <v>11</v>
      </c>
      <c r="B13" s="5" t="str">
        <f>"030012"</f>
        <v>030012</v>
      </c>
      <c r="C13" s="5" t="str">
        <f>"1217031012"</f>
        <v>1217031012</v>
      </c>
      <c r="D13" s="5" t="str">
        <f>"女"</f>
        <v>女</v>
      </c>
      <c r="E13" s="5" t="s">
        <v>9</v>
      </c>
      <c r="F13" s="5" t="str">
        <f>"13635586127"</f>
        <v>13635586127</v>
      </c>
      <c r="G13" s="5" t="str">
        <f>"13505581628"</f>
        <v>13505581628</v>
      </c>
      <c r="H13" s="5" t="s">
        <v>12</v>
      </c>
    </row>
    <row r="14" spans="1:8" ht="24.75" customHeight="1">
      <c r="A14" s="5">
        <v>12</v>
      </c>
      <c r="B14" s="5" t="str">
        <f>"030014"</f>
        <v>030014</v>
      </c>
      <c r="C14" s="5" t="str">
        <f>"1217033214"</f>
        <v>1217033214</v>
      </c>
      <c r="D14" s="5" t="str">
        <f>"女"</f>
        <v>女</v>
      </c>
      <c r="E14" s="5" t="s">
        <v>9</v>
      </c>
      <c r="F14" s="5" t="str">
        <f>"18712231270"</f>
        <v>18712231270</v>
      </c>
      <c r="G14" s="5" t="str">
        <f>"15055079850"</f>
        <v>15055079850</v>
      </c>
      <c r="H14" s="5" t="s">
        <v>12</v>
      </c>
    </row>
  </sheetData>
  <sheetProtection/>
  <mergeCells count="1">
    <mergeCell ref="A1:E1"/>
  </mergeCells>
  <printOptions/>
  <pageMargins left="0.7" right="0.7" top="0.39305555555555555" bottom="0.2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DSY</dc:creator>
  <cp:keywords/>
  <dc:description/>
  <cp:lastModifiedBy>雨中蔷薇</cp:lastModifiedBy>
  <dcterms:created xsi:type="dcterms:W3CDTF">2022-12-23T01:27:35Z</dcterms:created>
  <dcterms:modified xsi:type="dcterms:W3CDTF">2023-02-27T09:15:55Z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839C60723F624E95A45E57729DDF3C93</vt:lpwstr>
  </property>
  <property fmtid="{D5CDD505-2E9C-101B-9397-08002B2CF9AE}" pid="4" name="KSOProductBuildV">
    <vt:lpwstr>2052-11.1.0.12763</vt:lpwstr>
  </property>
</Properties>
</file>